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24" tabRatio="431"/>
  </bookViews>
  <sheets>
    <sheet name="ANALİZ" sheetId="1" r:id="rId1"/>
    <sheet name="Sayfa1" sheetId="2" r:id="rId2"/>
  </sheets>
  <calcPr calcId="144525"/>
</workbook>
</file>

<file path=xl/sharedStrings.xml><?xml version="1.0" encoding="utf-8"?>
<sst xmlns="http://schemas.openxmlformats.org/spreadsheetml/2006/main" count="66" uniqueCount="59">
  <si>
    <t xml:space="preserve"> ÖĞRENCİ SINAV  BAŞARI  TAKİP  FORMU                </t>
  </si>
  <si>
    <t>OKUL :</t>
  </si>
  <si>
    <t>SINIF :</t>
  </si>
  <si>
    <t>11 / D</t>
  </si>
  <si>
    <t>DERS :</t>
  </si>
  <si>
    <t>YABANCI DİL (Almanca)</t>
  </si>
  <si>
    <t xml:space="preserve">S O R U L A R   </t>
  </si>
  <si>
    <t>SIRA                                                                                                                                                                     NO</t>
  </si>
  <si>
    <t>OKUL                                                                                                                                                                     NO</t>
  </si>
  <si>
    <t>ÖĞRENCİNİN                                                                                                                                                          ADI  VE  SOYADI</t>
  </si>
  <si>
    <t>Schreiben</t>
  </si>
  <si>
    <t>Lesen</t>
  </si>
  <si>
    <t>Hören</t>
  </si>
  <si>
    <t>Sprechen</t>
  </si>
  <si>
    <t>SINAV NOTU</t>
  </si>
  <si>
    <t>DÜŞÜNCELER</t>
  </si>
  <si>
    <t>SORULARIN PUAN DEĞERLERİ &gt;&gt; &gt;&gt;&gt;&gt;&gt;</t>
  </si>
  <si>
    <t>CEYLİN SİNMEÇ</t>
  </si>
  <si>
    <t xml:space="preserve"> </t>
  </si>
  <si>
    <t>DİCLE NAZ ASLAN</t>
  </si>
  <si>
    <t>İREM ATAKAY</t>
  </si>
  <si>
    <t>MELİS KARAMAN</t>
  </si>
  <si>
    <t>KEREM İBRAHİM KARABAŞ</t>
  </si>
  <si>
    <t>EFSA BOZ</t>
  </si>
  <si>
    <t>ECE ÇELİK</t>
  </si>
  <si>
    <t>ÇAĞLAR ÇAĞLAYAN</t>
  </si>
  <si>
    <t>MİNA GÜL BÖBÜRER</t>
  </si>
  <si>
    <t>DURU SELEN SÜZER</t>
  </si>
  <si>
    <t>ADA BÜYÜKŞAHİN</t>
  </si>
  <si>
    <t>DEMİR ÖZDEMİR</t>
  </si>
  <si>
    <t>ZEYNEP YAĞCI</t>
  </si>
  <si>
    <t>PELİN NİSA UÇAK</t>
  </si>
  <si>
    <t>ALİ KAYMAZ</t>
  </si>
  <si>
    <t>VOLKAN GÖKGÖZ</t>
  </si>
  <si>
    <t>ZEHRA GÜL</t>
  </si>
  <si>
    <t>DEMİR DOĞAN</t>
  </si>
  <si>
    <t>BERKAY ÖNAL</t>
  </si>
  <si>
    <t>AHMET EMİR AKÇA</t>
  </si>
  <si>
    <t>SEFA AKSOY</t>
  </si>
  <si>
    <t>MERT UTKU ŞAHİN</t>
  </si>
  <si>
    <t>SARYA BERDİL KULA</t>
  </si>
  <si>
    <t>ADA KAÇMAZ</t>
  </si>
  <si>
    <t>İLKİM DEVRİM EYŞAN ONARAN</t>
  </si>
  <si>
    <t>ERAY ŞAHİNASLAN</t>
  </si>
  <si>
    <t>YAĞIZ ADİL YILMAZ</t>
  </si>
  <si>
    <t>GÖKTUĞ İBRAHİM KARA</t>
  </si>
  <si>
    <t>ARDA BAŞAR BULAN</t>
  </si>
  <si>
    <t>EYLÜL KİPEL</t>
  </si>
  <si>
    <t>CEMİLE IRMAK ÜÇKARDEŞLER</t>
  </si>
  <si>
    <t>DURU ERDEM</t>
  </si>
  <si>
    <t>DENİZ ATİLA</t>
  </si>
  <si>
    <t>HAKAN KARAARSLAN</t>
  </si>
  <si>
    <t>SORULARA GÖRE YÜZDE  ORANLARI</t>
  </si>
  <si>
    <t>%</t>
  </si>
  <si>
    <t>BAŞARI DURUMU</t>
  </si>
  <si>
    <t>ORANI  (%)</t>
  </si>
  <si>
    <t>BAŞARLI   ÖĞRENCİ  SAYISI</t>
  </si>
  <si>
    <t xml:space="preserve">BAŞARISIZ  ÖĞRENCİ  SAYISI </t>
  </si>
  <si>
    <t>ORT.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</si>
</sst>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-* #,##0_-;\-* #,##0_-;_-* &quot;-&quot;_-;_-@_-"/>
    <numFmt numFmtId="176" formatCode="_-* #,##0.00\ _T_L_-;\-* #,##0.00\ _T_L_-;_-* \-??\ _T_L_-;_-@_-"/>
    <numFmt numFmtId="177" formatCode="_-* #,##0.00\ &quot;€&quot;_-;\-* #,##0.00\ &quot;€&quot;_-;_-* \-??\ &quot;€&quot;_-;_-@_-"/>
    <numFmt numFmtId="178" formatCode="_-* #,##0\ &quot;€&quot;_-;\-* #,##0\ &quot;€&quot;_-;_-* &quot;-&quot;\ &quot;€&quot;_-;_-@_-"/>
    <numFmt numFmtId="179" formatCode="0.0"/>
  </numFmts>
  <fonts count="32">
    <font>
      <sz val="10"/>
      <name val="Arial"/>
      <charset val="162"/>
    </font>
    <font>
      <sz val="10"/>
      <name val="Calibri"/>
      <charset val="162"/>
    </font>
    <font>
      <b/>
      <sz val="14"/>
      <name val="Calibri"/>
      <charset val="162"/>
    </font>
    <font>
      <b/>
      <sz val="10"/>
      <name val="Calibri"/>
      <charset val="162"/>
    </font>
    <font>
      <b/>
      <sz val="10"/>
      <color indexed="12"/>
      <name val="Calibri"/>
      <charset val="162"/>
    </font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Calibri"/>
      <charset val="162"/>
    </font>
    <font>
      <b/>
      <sz val="8"/>
      <name val="Calibri"/>
      <charset val="162"/>
    </font>
    <font>
      <sz val="8"/>
      <name val="Calibri"/>
      <charset val="162"/>
    </font>
    <font>
      <b/>
      <sz val="7"/>
      <name val="Calibri"/>
      <charset val="162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10"/>
      <name val="Calibri"/>
      <charset val="162"/>
    </font>
    <font>
      <b/>
      <sz val="18"/>
      <color indexed="56"/>
      <name val="Cambria"/>
      <charset val="162"/>
    </font>
    <font>
      <i/>
      <sz val="11"/>
      <color indexed="23"/>
      <name val="Calibri"/>
      <charset val="162"/>
    </font>
    <font>
      <b/>
      <sz val="15"/>
      <color indexed="56"/>
      <name val="Calibri"/>
      <charset val="162"/>
    </font>
    <font>
      <b/>
      <sz val="13"/>
      <color indexed="56"/>
      <name val="Calibri"/>
      <charset val="162"/>
    </font>
    <font>
      <b/>
      <sz val="11"/>
      <color indexed="56"/>
      <name val="Calibri"/>
      <charset val="162"/>
    </font>
    <font>
      <sz val="11"/>
      <color indexed="62"/>
      <name val="Calibri"/>
      <charset val="162"/>
    </font>
    <font>
      <b/>
      <sz val="11"/>
      <color indexed="63"/>
      <name val="Calibri"/>
      <charset val="162"/>
    </font>
    <font>
      <b/>
      <sz val="11"/>
      <color indexed="52"/>
      <name val="Calibri"/>
      <charset val="162"/>
    </font>
    <font>
      <b/>
      <sz val="11"/>
      <color indexed="9"/>
      <name val="Calibri"/>
      <charset val="162"/>
    </font>
    <font>
      <sz val="11"/>
      <color indexed="52"/>
      <name val="Calibri"/>
      <charset val="162"/>
    </font>
    <font>
      <b/>
      <sz val="11"/>
      <color indexed="8"/>
      <name val="Calibri"/>
      <charset val="162"/>
    </font>
    <font>
      <sz val="11"/>
      <color indexed="17"/>
      <name val="Calibri"/>
      <charset val="162"/>
    </font>
    <font>
      <sz val="11"/>
      <color indexed="20"/>
      <name val="Calibri"/>
      <charset val="162"/>
    </font>
    <font>
      <sz val="11"/>
      <color indexed="60"/>
      <name val="Calibri"/>
      <charset val="162"/>
    </font>
    <font>
      <sz val="11"/>
      <color indexed="9"/>
      <name val="Calibri"/>
      <charset val="162"/>
    </font>
    <font>
      <sz val="11"/>
      <color indexed="8"/>
      <name val="Calibri"/>
      <charset val="162"/>
    </font>
    <font>
      <sz val="11"/>
      <color theme="1"/>
      <name val="Calibri"/>
      <charset val="16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29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6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176" fontId="0" fillId="0" borderId="0" applyFill="0" applyBorder="0" applyAlignment="0" applyProtection="0"/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8" applyNumberFormat="0" applyAlignment="0" applyProtection="0"/>
    <xf numFmtId="0" fontId="21" fillId="5" borderId="19" applyNumberFormat="0" applyAlignment="0" applyProtection="0"/>
    <xf numFmtId="0" fontId="22" fillId="5" borderId="18" applyNumberFormat="0" applyAlignment="0" applyProtection="0"/>
    <xf numFmtId="0" fontId="23" fillId="8" borderId="20" applyNumberFormat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0" borderId="0" applyNumberFormat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0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7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0" borderId="0"/>
  </cellStyleXfs>
  <cellXfs count="4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8" fontId="1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3" xfId="0" applyFont="1" applyBorder="1" applyAlignment="1" applyProtection="1">
      <alignment horizontal="center"/>
      <protection hidden="1"/>
    </xf>
    <xf numFmtId="0" fontId="7" fillId="4" borderId="3" xfId="0" applyFont="1" applyFill="1" applyBorder="1" applyAlignment="1" applyProtection="1">
      <alignment horizontal="center" wrapText="1"/>
      <protection locked="0"/>
    </xf>
    <xf numFmtId="176" fontId="3" fillId="0" borderId="3" xfId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9" xfId="0" applyFont="1" applyBorder="1" applyAlignment="1" applyProtection="1">
      <alignment horizontal="center" vertical="top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179" fontId="4" fillId="3" borderId="7" xfId="0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179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179" fontId="3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</cellXfs>
  <cellStyles count="50">
    <cellStyle name="Normal" xfId="0" builtinId="0"/>
    <cellStyle name="Komma" xfId="1" builtinId="3"/>
    <cellStyle name="Währung" xfId="2" builtinId="4"/>
    <cellStyle name="Prozent" xfId="3" builtinId="5"/>
    <cellStyle name="Komma[0]" xfId="4" builtinId="6"/>
    <cellStyle name="Währung[0]" xfId="5" builtinId="7"/>
    <cellStyle name="Hyperlink" xfId="6" builtinId="8"/>
    <cellStyle name="Besuchter Hyperlink" xfId="7" builtinId="9"/>
    <cellStyle name="Hinweis" xfId="8" builtinId="10"/>
    <cellStyle name="Warnmeldung" xfId="9" builtinId="11"/>
    <cellStyle name="Titel" xfId="10" builtinId="15"/>
    <cellStyle name="CExplanatory Text" xfId="11" builtinId="53"/>
    <cellStyle name="Überschrift 1" xfId="12" builtinId="16"/>
    <cellStyle name="Überschrift 2" xfId="13" builtinId="17"/>
    <cellStyle name="Überschrift 3" xfId="14" builtinId="18"/>
    <cellStyle name="Überschrift 4" xfId="15" builtinId="19"/>
    <cellStyle name="Eingabe" xfId="16" builtinId="20"/>
    <cellStyle name="Ausgabe" xfId="17" builtinId="21"/>
    <cellStyle name="Berechnung" xfId="18" builtinId="22"/>
    <cellStyle name="Zelle überprüfen" xfId="19" builtinId="23"/>
    <cellStyle name="Verknüpfte Zelle" xfId="20" builtinId="24"/>
    <cellStyle name="Gesamt" xfId="21" builtinId="25"/>
    <cellStyle name="Gut" xfId="22" builtinId="26"/>
    <cellStyle name="Schlecht" xfId="23" builtinId="27"/>
    <cellStyle name="Neutral" xfId="24" builtinId="28"/>
    <cellStyle name="Akzent1" xfId="25" builtinId="29"/>
    <cellStyle name="20% - Akzent1" xfId="26" builtinId="30"/>
    <cellStyle name="40% - Akzent1" xfId="27" builtinId="31"/>
    <cellStyle name="60% - Akzent1" xfId="28" builtinId="32"/>
    <cellStyle name="Akzent2" xfId="29" builtinId="33"/>
    <cellStyle name="20% - Akzent2" xfId="30" builtinId="34"/>
    <cellStyle name="40% - Akzent2" xfId="31" builtinId="35"/>
    <cellStyle name="60% - Akzent2" xfId="32" builtinId="36"/>
    <cellStyle name="Akzent3" xfId="33" builtinId="37"/>
    <cellStyle name="20% - Akzent3" xfId="34" builtinId="38"/>
    <cellStyle name="40% - Akzent3" xfId="35" builtinId="39"/>
    <cellStyle name="60% - Akzent3" xfId="36" builtinId="40"/>
    <cellStyle name="Akzent4" xfId="37" builtinId="41"/>
    <cellStyle name="20% - Akzent4" xfId="38" builtinId="42"/>
    <cellStyle name="40% - Akzent4" xfId="39" builtinId="43"/>
    <cellStyle name="60% - Akzent4" xfId="40" builtinId="44"/>
    <cellStyle name="Akzent5" xfId="41" builtinId="45"/>
    <cellStyle name="20% - Akzent5" xfId="42" builtinId="46"/>
    <cellStyle name="40% - Akzent5" xfId="43" builtinId="47"/>
    <cellStyle name="60% - Akzent5" xfId="44" builtinId="48"/>
    <cellStyle name="Akzent6" xfId="45" builtinId="49"/>
    <cellStyle name="20% - Akzent6" xfId="46" builtinId="50"/>
    <cellStyle name="40% - Akzent6" xfId="47" builtinId="51"/>
    <cellStyle name="60% - Akzent6" xfId="48" builtinId="52"/>
    <cellStyle name="Normal 2" xfId="49"/>
  </cellStyles>
  <dxfs count="2">
    <dxf>
      <font>
        <b val="0"/>
        <color indexed="12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4033503064971"/>
          <c:y val="0.0736543909348443"/>
          <c:w val="0.942646124215012"/>
          <c:h val="0.6600566572238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ANALİZ!$C$10:$C$44</c:f>
              <c:strCache>
                <c:ptCount val="35"/>
                <c:pt idx="0">
                  <c:v>CEYLİN SİNMEÇ</c:v>
                </c:pt>
                <c:pt idx="1">
                  <c:v>DİCLE NAZ ASLAN</c:v>
                </c:pt>
                <c:pt idx="2">
                  <c:v>İREM ATAKAY</c:v>
                </c:pt>
                <c:pt idx="3">
                  <c:v>MELİS KARAMAN</c:v>
                </c:pt>
                <c:pt idx="4">
                  <c:v>KEREM İBRAHİM KARABAŞ</c:v>
                </c:pt>
                <c:pt idx="5">
                  <c:v>EFSA BOZ</c:v>
                </c:pt>
                <c:pt idx="6">
                  <c:v>ECE ÇELİK</c:v>
                </c:pt>
                <c:pt idx="7">
                  <c:v>ÇAĞLAR ÇAĞLAYAN</c:v>
                </c:pt>
                <c:pt idx="8">
                  <c:v>MİNA GÜL BÖBÜRER</c:v>
                </c:pt>
                <c:pt idx="9">
                  <c:v>DURU SELEN SÜZER</c:v>
                </c:pt>
                <c:pt idx="10">
                  <c:v>ADA BÜYÜKŞAHİN</c:v>
                </c:pt>
                <c:pt idx="11">
                  <c:v>DEMİR ÖZDEMİR</c:v>
                </c:pt>
                <c:pt idx="12">
                  <c:v>ZEYNEP YAĞCI</c:v>
                </c:pt>
                <c:pt idx="13">
                  <c:v>PELİN NİSA UÇAK</c:v>
                </c:pt>
                <c:pt idx="14">
                  <c:v>ALİ KAYMAZ</c:v>
                </c:pt>
                <c:pt idx="15">
                  <c:v>VOLKAN GÖKGÖZ</c:v>
                </c:pt>
                <c:pt idx="16">
                  <c:v>ZEHRA GÜL</c:v>
                </c:pt>
                <c:pt idx="17">
                  <c:v>DEMİR DOĞAN</c:v>
                </c:pt>
                <c:pt idx="18">
                  <c:v>BERKAY ÖNAL</c:v>
                </c:pt>
                <c:pt idx="19">
                  <c:v>AHMET EMİR AKÇA</c:v>
                </c:pt>
                <c:pt idx="20">
                  <c:v>SEFA AKSOY</c:v>
                </c:pt>
                <c:pt idx="21">
                  <c:v>MERT UTKU ŞAHİN</c:v>
                </c:pt>
                <c:pt idx="22">
                  <c:v>SARYA BERDİL KULA</c:v>
                </c:pt>
                <c:pt idx="23">
                  <c:v>ADA KAÇMAZ</c:v>
                </c:pt>
                <c:pt idx="24">
                  <c:v>İLKİM DEVRİM EYŞAN ONARAN</c:v>
                </c:pt>
                <c:pt idx="25">
                  <c:v>ERAY ŞAHİNASLAN</c:v>
                </c:pt>
                <c:pt idx="26">
                  <c:v>YAĞIZ ADİL YILMAZ</c:v>
                </c:pt>
                <c:pt idx="27">
                  <c:v>GÖKTUĞ İBRAHİM KARA</c:v>
                </c:pt>
                <c:pt idx="28">
                  <c:v>ARDA BAŞAR BULAN</c:v>
                </c:pt>
                <c:pt idx="29">
                  <c:v>EYLÜL KİPEL</c:v>
                </c:pt>
                <c:pt idx="30">
                  <c:v>CEMİLE IRMAK ÜÇKARDEŞLER</c:v>
                </c:pt>
                <c:pt idx="31">
                  <c:v>DURU ERDEM</c:v>
                </c:pt>
                <c:pt idx="32">
                  <c:v>DENİZ ATİLA</c:v>
                </c:pt>
                <c:pt idx="33">
                  <c:v>HAKAN KARAARSLAN</c:v>
                </c:pt>
              </c:strCache>
            </c:strRef>
          </c:cat>
          <c:val>
            <c:numRef>
              <c:f>ANALİZ!$D$10:$D$44</c:f>
              <c:numCache>
                <c:formatCode>General</c:formatCode>
                <c:ptCount val="35"/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de-DE" sz="900" b="0" i="0" u="none" strike="noStrike" kern="1200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ANALİZ!$C$10:$C$44</c:f>
              <c:strCache>
                <c:ptCount val="35"/>
                <c:pt idx="0">
                  <c:v>CEYLİN SİNMEÇ</c:v>
                </c:pt>
                <c:pt idx="1">
                  <c:v>DİCLE NAZ ASLAN</c:v>
                </c:pt>
                <c:pt idx="2">
                  <c:v>İREM ATAKAY</c:v>
                </c:pt>
                <c:pt idx="3">
                  <c:v>MELİS KARAMAN</c:v>
                </c:pt>
                <c:pt idx="4">
                  <c:v>KEREM İBRAHİM KARABAŞ</c:v>
                </c:pt>
                <c:pt idx="5">
                  <c:v>EFSA BOZ</c:v>
                </c:pt>
                <c:pt idx="6">
                  <c:v>ECE ÇELİK</c:v>
                </c:pt>
                <c:pt idx="7">
                  <c:v>ÇAĞLAR ÇAĞLAYAN</c:v>
                </c:pt>
                <c:pt idx="8">
                  <c:v>MİNA GÜL BÖBÜRER</c:v>
                </c:pt>
                <c:pt idx="9">
                  <c:v>DURU SELEN SÜZER</c:v>
                </c:pt>
                <c:pt idx="10">
                  <c:v>ADA BÜYÜKŞAHİN</c:v>
                </c:pt>
                <c:pt idx="11">
                  <c:v>DEMİR ÖZDEMİR</c:v>
                </c:pt>
                <c:pt idx="12">
                  <c:v>ZEYNEP YAĞCI</c:v>
                </c:pt>
                <c:pt idx="13">
                  <c:v>PELİN NİSA UÇAK</c:v>
                </c:pt>
                <c:pt idx="14">
                  <c:v>ALİ KAYMAZ</c:v>
                </c:pt>
                <c:pt idx="15">
                  <c:v>VOLKAN GÖKGÖZ</c:v>
                </c:pt>
                <c:pt idx="16">
                  <c:v>ZEHRA GÜL</c:v>
                </c:pt>
                <c:pt idx="17">
                  <c:v>DEMİR DOĞAN</c:v>
                </c:pt>
                <c:pt idx="18">
                  <c:v>BERKAY ÖNAL</c:v>
                </c:pt>
                <c:pt idx="19">
                  <c:v>AHMET EMİR AKÇA</c:v>
                </c:pt>
                <c:pt idx="20">
                  <c:v>SEFA AKSOY</c:v>
                </c:pt>
                <c:pt idx="21">
                  <c:v>MERT UTKU ŞAHİN</c:v>
                </c:pt>
                <c:pt idx="22">
                  <c:v>SARYA BERDİL KULA</c:v>
                </c:pt>
                <c:pt idx="23">
                  <c:v>ADA KAÇMAZ</c:v>
                </c:pt>
                <c:pt idx="24">
                  <c:v>İLKİM DEVRİM EYŞAN ONARAN</c:v>
                </c:pt>
                <c:pt idx="25">
                  <c:v>ERAY ŞAHİNASLAN</c:v>
                </c:pt>
                <c:pt idx="26">
                  <c:v>YAĞIZ ADİL YILMAZ</c:v>
                </c:pt>
                <c:pt idx="27">
                  <c:v>GÖKTUĞ İBRAHİM KARA</c:v>
                </c:pt>
                <c:pt idx="28">
                  <c:v>ARDA BAŞAR BULAN</c:v>
                </c:pt>
                <c:pt idx="29">
                  <c:v>EYLÜL KİPEL</c:v>
                </c:pt>
                <c:pt idx="30">
                  <c:v>CEMİLE IRMAK ÜÇKARDEŞLER</c:v>
                </c:pt>
                <c:pt idx="31">
                  <c:v>DURU ERDEM</c:v>
                </c:pt>
                <c:pt idx="32">
                  <c:v>DENİZ ATİLA</c:v>
                </c:pt>
                <c:pt idx="33">
                  <c:v>HAKAN KARAARSLAN</c:v>
                </c:pt>
              </c:strCache>
            </c:strRef>
          </c:cat>
          <c:val>
            <c:numRef>
              <c:f>ANALİZ!$O$10:$O$44</c:f>
              <c:numCache>
                <c:formatCode>General</c:formatCode>
                <c:ptCount val="35"/>
                <c:pt idx="0">
                  <c:v>72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35872"/>
        <c:axId val="73537408"/>
      </c:barChart>
      <c:catAx>
        <c:axId val="735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 cap="flat" cmpd="sng" algn="ctr">
            <a:solidFill>
              <a:srgbClr val="000000"/>
            </a:solidFill>
            <a:prstDash val="solid"/>
            <a:round/>
          </a:ln>
        </c:spPr>
        <c:txPr>
          <a:bodyPr rot="-5400000" spcFirstLastPara="0" vertOverflow="ellipsis" vert="horz" wrap="square" anchor="ctr" anchorCtr="1"/>
          <a:lstStyle/>
          <a:p>
            <a:pPr>
              <a:defRPr lang="de-DE" sz="800" b="0" i="0" u="none" strike="noStrike" kern="1200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537408"/>
        <c:crossesAt val="0"/>
        <c:auto val="1"/>
        <c:lblAlgn val="ctr"/>
        <c:lblOffset val="100"/>
        <c:tickLblSkip val="1"/>
        <c:noMultiLvlLbl val="0"/>
      </c:catAx>
      <c:valAx>
        <c:axId val="735374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numFmt formatCode="0;[Red]0" sourceLinked="0"/>
        <c:majorTickMark val="out"/>
        <c:minorTickMark val="none"/>
        <c:tickLblPos val="nextTo"/>
        <c:spPr>
          <a:ln w="38100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de-DE" sz="1000" b="0" i="0" u="none" strike="noStrike" kern="1200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535872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de-DE" sz="10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de-DE" sz="1200" b="1" i="0" u="none" strike="noStrike" kern="1200" baseline="0">
                <a:solidFill>
                  <a:srgbClr val="0000FF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/>
              <a:t>HER SORUNUN SINIF  BAŞARI YÜZDESİ</a:t>
            </a:r>
            <a:endParaRPr lang="tr-TR" sz="1200"/>
          </a:p>
        </c:rich>
      </c:tx>
      <c:layout>
        <c:manualLayout>
          <c:xMode val="edge"/>
          <c:yMode val="edge"/>
          <c:x val="0.201510505885119"/>
          <c:y val="0.08904510837727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74082279082"/>
          <c:y val="0.231985940246046"/>
          <c:w val="0.896297106750133"/>
          <c:h val="0.588752196836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de-DE" sz="800" b="0" i="0" u="none" strike="noStrike" kern="1200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ANALİZ!$E$97:$O$97</c:f>
              <c:numCache>
                <c:formatCode>General</c:formatCode>
                <c:ptCount val="11"/>
                <c:pt idx="0">
                  <c:v>73</c:v>
                </c:pt>
                <c:pt idx="1">
                  <c:v>85</c:v>
                </c:pt>
                <c:pt idx="2">
                  <c:v>75</c:v>
                </c:pt>
                <c:pt idx="3">
                  <c:v>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8.91428571428571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09440"/>
        <c:axId val="73715712"/>
      </c:barChart>
      <c:catAx>
        <c:axId val="7370944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de-DE" sz="1425" b="1" i="1" u="none" strike="noStrike" kern="1200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NUMARALARI 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0.445370740906016"/>
              <c:y val="0.9121265377855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de-DE" sz="1675" b="0" i="0" u="none" strike="noStrike" kern="1200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715712"/>
        <c:crossesAt val="0"/>
        <c:auto val="1"/>
        <c:lblAlgn val="ctr"/>
        <c:lblOffset val="100"/>
        <c:tickLblSkip val="1"/>
        <c:noMultiLvlLbl val="0"/>
      </c:catAx>
      <c:valAx>
        <c:axId val="737157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de-DE" sz="1200" b="1" i="1" u="none" strike="noStrike" kern="1200" baseline="0">
                    <a:solidFill>
                      <a:srgbClr val="0000FF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SORU BAŞARI YÜZDESİ</a:t>
                </a:r>
                <a:endParaRPr lang="tr-TR"/>
              </a:p>
            </c:rich>
          </c:tx>
          <c:layout>
            <c:manualLayout>
              <c:xMode val="edge"/>
              <c:yMode val="edge"/>
              <c:x val="0.0148148574663999"/>
              <c:y val="0.3514938488576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de-DE" sz="1675" b="0" i="0" u="none" strike="noStrike" kern="1200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3709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413162705665"/>
          <c:y val="0.00878734622144113"/>
          <c:w val="0.0466179159049361"/>
          <c:h val="0.985940246045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de-DE" sz="1325" b="0" i="0" u="none" strike="noStrike" kern="1200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de-DE" sz="1000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48</xdr:row>
      <xdr:rowOff>28575</xdr:rowOff>
    </xdr:from>
    <xdr:to>
      <xdr:col>16</xdr:col>
      <xdr:colOff>9525</xdr:colOff>
      <xdr:row>68</xdr:row>
      <xdr:rowOff>152400</xdr:rowOff>
    </xdr:to>
    <xdr:graphicFrame>
      <xdr:nvGraphicFramePr>
        <xdr:cNvPr id="1027" name="Chart 3"/>
        <xdr:cNvGraphicFramePr/>
      </xdr:nvGraphicFramePr>
      <xdr:xfrm>
        <a:off x="0" y="9043035"/>
        <a:ext cx="8999855" cy="3629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0</xdr:row>
      <xdr:rowOff>0</xdr:rowOff>
    </xdr:from>
    <xdr:to>
      <xdr:col>0</xdr:col>
      <xdr:colOff>428625</xdr:colOff>
      <xdr:row>0</xdr:row>
      <xdr:rowOff>400050</xdr:rowOff>
    </xdr:to>
    <xdr:pic>
      <xdr:nvPicPr>
        <xdr:cNvPr id="1028" name="Picture 593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38100" y="0"/>
          <a:ext cx="390525" cy="4000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0</xdr:col>
      <xdr:colOff>0</xdr:colOff>
      <xdr:row>69</xdr:row>
      <xdr:rowOff>95250</xdr:rowOff>
    </xdr:from>
    <xdr:to>
      <xdr:col>16</xdr:col>
      <xdr:colOff>85725</xdr:colOff>
      <xdr:row>103</xdr:row>
      <xdr:rowOff>9525</xdr:rowOff>
    </xdr:to>
    <xdr:graphicFrame>
      <xdr:nvGraphicFramePr>
        <xdr:cNvPr id="1029" name="Chart 5"/>
        <xdr:cNvGraphicFramePr/>
      </xdr:nvGraphicFramePr>
      <xdr:xfrm>
        <a:off x="0" y="12790170"/>
        <a:ext cx="9076055" cy="58731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98"/>
  <sheetViews>
    <sheetView tabSelected="1" zoomScale="90" zoomScaleNormal="90" topLeftCell="A5" workbookViewId="0">
      <selection activeCell="E44" sqref="E44"/>
    </sheetView>
  </sheetViews>
  <sheetFormatPr defaultColWidth="9" defaultRowHeight="13.8"/>
  <cols>
    <col min="1" max="1" width="6.57407407407407" style="1" customWidth="1"/>
    <col min="2" max="2" width="6.13888888888889" style="1" customWidth="1"/>
    <col min="3" max="3" width="22" style="1" customWidth="1"/>
    <col min="4" max="4" width="3.58333333333333" style="1" customWidth="1"/>
    <col min="5" max="5" width="10.6203703703704" style="1" customWidth="1"/>
    <col min="6" max="6" width="11.3611111111111" style="1" customWidth="1"/>
    <col min="7" max="7" width="10" style="1" customWidth="1"/>
    <col min="8" max="8" width="11.1111111111111" style="1" customWidth="1"/>
    <col min="9" max="14" width="3.71296296296296" style="1" customWidth="1"/>
    <col min="15" max="15" width="10.287037037037" style="1" customWidth="1"/>
    <col min="16" max="16" width="17.1388888888889" style="1" customWidth="1"/>
    <col min="17" max="17" width="9.13888888888889" style="1"/>
    <col min="18" max="39" width="3.71296296296296" style="1" customWidth="1"/>
    <col min="40" max="16369" width="9.13888888888889" style="1"/>
    <col min="16370" max="16384" width="9" style="1"/>
  </cols>
  <sheetData>
    <row r="1" ht="43.5" customHeight="1" spans="1:16">
      <c r="A1" s="2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7"/>
      <c r="P2" s="7"/>
    </row>
    <row r="3" spans="1:16">
      <c r="A3" s="4" t="s">
        <v>2</v>
      </c>
      <c r="B3" s="4"/>
      <c r="C3" s="6" t="s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</row>
    <row r="4" spans="1:16">
      <c r="A4" s="4" t="s">
        <v>4</v>
      </c>
      <c r="B4" s="4"/>
      <c r="C4" s="5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  <c r="N4" s="7"/>
      <c r="O4" s="7"/>
      <c r="P4" s="7"/>
    </row>
    <row r="5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8"/>
      <c r="B6" s="8"/>
      <c r="C6" s="8"/>
      <c r="D6" s="8"/>
      <c r="E6" s="9" t="s">
        <v>6</v>
      </c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ht="12.75" customHeight="1" spans="1:16">
      <c r="A7" s="10" t="s">
        <v>7</v>
      </c>
      <c r="B7" s="10" t="s">
        <v>8</v>
      </c>
      <c r="C7" s="10" t="s">
        <v>9</v>
      </c>
      <c r="D7" s="10"/>
      <c r="E7" s="11" t="s">
        <v>10</v>
      </c>
      <c r="F7" s="11" t="s">
        <v>11</v>
      </c>
      <c r="G7" s="11" t="s">
        <v>12</v>
      </c>
      <c r="H7" s="11" t="s">
        <v>13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31" t="s">
        <v>14</v>
      </c>
      <c r="P7" s="32" t="s">
        <v>15</v>
      </c>
    </row>
    <row r="8" ht="13.2" spans="1:16">
      <c r="A8" s="10"/>
      <c r="B8" s="10"/>
      <c r="C8" s="1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31"/>
      <c r="P8" s="32"/>
    </row>
    <row r="9" ht="25.5" customHeight="1" spans="1:16">
      <c r="A9" s="10"/>
      <c r="B9" s="12"/>
      <c r="C9" s="13" t="s">
        <v>16</v>
      </c>
      <c r="D9" s="10"/>
      <c r="E9" s="14">
        <v>25</v>
      </c>
      <c r="F9" s="14">
        <v>25</v>
      </c>
      <c r="G9" s="14">
        <v>25</v>
      </c>
      <c r="H9" s="14">
        <v>25</v>
      </c>
      <c r="I9" s="14"/>
      <c r="J9" s="14"/>
      <c r="K9" s="14"/>
      <c r="L9" s="14"/>
      <c r="M9" s="14"/>
      <c r="N9" s="14"/>
      <c r="O9" s="33">
        <f>SUM(E9:N9)</f>
        <v>100</v>
      </c>
      <c r="P9" s="32"/>
    </row>
    <row r="10" spans="1:17">
      <c r="A10" s="15">
        <v>1</v>
      </c>
      <c r="B10" s="16">
        <v>895</v>
      </c>
      <c r="C10" s="17" t="s">
        <v>17</v>
      </c>
      <c r="D10" s="17"/>
      <c r="E10" s="14">
        <v>13</v>
      </c>
      <c r="F10" s="14">
        <v>25</v>
      </c>
      <c r="G10" s="14">
        <v>15</v>
      </c>
      <c r="H10" s="14">
        <v>19</v>
      </c>
      <c r="I10" s="14"/>
      <c r="J10" s="14"/>
      <c r="K10" s="14"/>
      <c r="L10" s="14"/>
      <c r="M10" s="14"/>
      <c r="N10" s="14"/>
      <c r="O10" s="33">
        <f t="shared" ref="O10:O44" si="0">SUM(E10:N10)</f>
        <v>72</v>
      </c>
      <c r="P10" s="34" t="str">
        <f t="shared" ref="P10:P44" si="1">IF(O10="","",IF(O10&gt;49,"BAŞARILI","BAŞARISIZ"))</f>
        <v>BAŞARILI</v>
      </c>
      <c r="Q10" s="1" t="s">
        <v>18</v>
      </c>
    </row>
    <row r="11" spans="1:16">
      <c r="A11" s="15">
        <v>2</v>
      </c>
      <c r="B11" s="16">
        <v>1075</v>
      </c>
      <c r="C11" s="17" t="s">
        <v>19</v>
      </c>
      <c r="D11" s="17"/>
      <c r="E11" s="14">
        <v>15</v>
      </c>
      <c r="F11" s="14">
        <v>15</v>
      </c>
      <c r="G11" s="14">
        <v>15</v>
      </c>
      <c r="H11" s="14">
        <v>15</v>
      </c>
      <c r="I11" s="14"/>
      <c r="J11" s="14"/>
      <c r="K11" s="14"/>
      <c r="L11" s="14"/>
      <c r="M11" s="14"/>
      <c r="N11" s="14"/>
      <c r="O11" s="33">
        <f t="shared" si="0"/>
        <v>60</v>
      </c>
      <c r="P11" s="35" t="str">
        <f t="shared" si="1"/>
        <v>BAŞARILI</v>
      </c>
    </row>
    <row r="12" spans="1:16">
      <c r="A12" s="15">
        <v>3</v>
      </c>
      <c r="B12" s="16">
        <v>1688</v>
      </c>
      <c r="C12" s="17" t="s">
        <v>20</v>
      </c>
      <c r="D12" s="17"/>
      <c r="E12" s="14">
        <v>20</v>
      </c>
      <c r="F12" s="14">
        <v>20</v>
      </c>
      <c r="G12" s="14">
        <v>20</v>
      </c>
      <c r="H12" s="14">
        <v>20</v>
      </c>
      <c r="I12" s="14"/>
      <c r="J12" s="14"/>
      <c r="K12" s="14"/>
      <c r="L12" s="14"/>
      <c r="M12" s="14"/>
      <c r="N12" s="14"/>
      <c r="O12" s="33">
        <f t="shared" si="0"/>
        <v>80</v>
      </c>
      <c r="P12" s="35" t="str">
        <f t="shared" si="1"/>
        <v>BAŞARILI</v>
      </c>
    </row>
    <row r="13" spans="1:16">
      <c r="A13" s="15">
        <v>4</v>
      </c>
      <c r="B13" s="16">
        <v>4001</v>
      </c>
      <c r="C13" s="17" t="s">
        <v>21</v>
      </c>
      <c r="D13" s="17"/>
      <c r="E13" s="14">
        <v>25</v>
      </c>
      <c r="F13" s="14">
        <v>25</v>
      </c>
      <c r="G13" s="14">
        <v>25</v>
      </c>
      <c r="H13" s="14">
        <v>25</v>
      </c>
      <c r="I13" s="14"/>
      <c r="J13" s="14"/>
      <c r="K13" s="14"/>
      <c r="L13" s="14"/>
      <c r="M13" s="14"/>
      <c r="N13" s="14"/>
      <c r="O13" s="33">
        <f t="shared" si="0"/>
        <v>100</v>
      </c>
      <c r="P13" s="35" t="str">
        <f t="shared" si="1"/>
        <v>BAŞARILI</v>
      </c>
    </row>
    <row r="14" spans="1:16">
      <c r="A14" s="15">
        <v>5</v>
      </c>
      <c r="B14" s="16">
        <v>4695</v>
      </c>
      <c r="C14" s="17" t="s">
        <v>22</v>
      </c>
      <c r="D14" s="1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33">
        <f t="shared" si="0"/>
        <v>0</v>
      </c>
      <c r="P14" s="35" t="str">
        <f t="shared" si="1"/>
        <v>BAŞARISIZ</v>
      </c>
    </row>
    <row r="15" spans="1:16">
      <c r="A15" s="15">
        <v>6</v>
      </c>
      <c r="B15" s="16">
        <v>4696</v>
      </c>
      <c r="C15" s="17" t="s">
        <v>23</v>
      </c>
      <c r="D15" s="17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3">
        <f t="shared" si="0"/>
        <v>0</v>
      </c>
      <c r="P15" s="35" t="str">
        <f t="shared" si="1"/>
        <v>BAŞARISIZ</v>
      </c>
    </row>
    <row r="16" spans="1:16">
      <c r="A16" s="15">
        <v>7</v>
      </c>
      <c r="B16" s="16">
        <v>4697</v>
      </c>
      <c r="C16" s="17" t="s">
        <v>24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33">
        <f t="shared" si="0"/>
        <v>0</v>
      </c>
      <c r="P16" s="35" t="str">
        <f t="shared" si="1"/>
        <v>BAŞARISIZ</v>
      </c>
    </row>
    <row r="17" spans="1:16">
      <c r="A17" s="15">
        <v>8</v>
      </c>
      <c r="B17" s="16">
        <v>4699</v>
      </c>
      <c r="C17" s="17" t="s">
        <v>25</v>
      </c>
      <c r="D17" s="1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3">
        <f t="shared" si="0"/>
        <v>0</v>
      </c>
      <c r="P17" s="35" t="str">
        <f t="shared" si="1"/>
        <v>BAŞARISIZ</v>
      </c>
    </row>
    <row r="18" spans="1:16">
      <c r="A18" s="15">
        <v>9</v>
      </c>
      <c r="B18" s="16">
        <v>4700</v>
      </c>
      <c r="C18" s="17" t="s">
        <v>26</v>
      </c>
      <c r="D18" s="17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3">
        <f t="shared" si="0"/>
        <v>0</v>
      </c>
      <c r="P18" s="35" t="str">
        <f t="shared" si="1"/>
        <v>BAŞARISIZ</v>
      </c>
    </row>
    <row r="19" spans="1:16">
      <c r="A19" s="15">
        <v>10</v>
      </c>
      <c r="B19" s="16">
        <v>4701</v>
      </c>
      <c r="C19" s="17" t="s">
        <v>27</v>
      </c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3">
        <f t="shared" si="0"/>
        <v>0</v>
      </c>
      <c r="P19" s="35" t="str">
        <f t="shared" si="1"/>
        <v>BAŞARISIZ</v>
      </c>
    </row>
    <row r="20" spans="1:16">
      <c r="A20" s="15">
        <v>11</v>
      </c>
      <c r="B20" s="16">
        <v>4703</v>
      </c>
      <c r="C20" s="17" t="s">
        <v>28</v>
      </c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33">
        <f t="shared" si="0"/>
        <v>0</v>
      </c>
      <c r="P20" s="35" t="str">
        <f t="shared" si="1"/>
        <v>BAŞARISIZ</v>
      </c>
    </row>
    <row r="21" spans="1:16">
      <c r="A21" s="15">
        <v>12</v>
      </c>
      <c r="B21" s="16">
        <v>4704</v>
      </c>
      <c r="C21" s="17" t="s">
        <v>29</v>
      </c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3">
        <f t="shared" si="0"/>
        <v>0</v>
      </c>
      <c r="P21" s="35" t="str">
        <f t="shared" si="1"/>
        <v>BAŞARISIZ</v>
      </c>
    </row>
    <row r="22" spans="1:16">
      <c r="A22" s="15">
        <v>13</v>
      </c>
      <c r="B22" s="16">
        <v>4706</v>
      </c>
      <c r="C22" s="17" t="s">
        <v>30</v>
      </c>
      <c r="D22" s="1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3">
        <f t="shared" si="0"/>
        <v>0</v>
      </c>
      <c r="P22" s="35" t="str">
        <f t="shared" si="1"/>
        <v>BAŞARISIZ</v>
      </c>
    </row>
    <row r="23" spans="1:16">
      <c r="A23" s="15">
        <v>14</v>
      </c>
      <c r="B23" s="16">
        <v>4707</v>
      </c>
      <c r="C23" s="17" t="s">
        <v>31</v>
      </c>
      <c r="D23" s="1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3">
        <f t="shared" si="0"/>
        <v>0</v>
      </c>
      <c r="P23" s="35" t="str">
        <f t="shared" si="1"/>
        <v>BAŞARISIZ</v>
      </c>
    </row>
    <row r="24" spans="1:16">
      <c r="A24" s="15">
        <v>15</v>
      </c>
      <c r="B24" s="16">
        <v>4708</v>
      </c>
      <c r="C24" s="17" t="s">
        <v>32</v>
      </c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33">
        <f t="shared" si="0"/>
        <v>0</v>
      </c>
      <c r="P24" s="35" t="str">
        <f t="shared" si="1"/>
        <v>BAŞARISIZ</v>
      </c>
    </row>
    <row r="25" spans="1:16">
      <c r="A25" s="15">
        <v>16</v>
      </c>
      <c r="B25" s="16">
        <v>4709</v>
      </c>
      <c r="C25" s="17" t="s">
        <v>33</v>
      </c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3">
        <f t="shared" si="0"/>
        <v>0</v>
      </c>
      <c r="P25" s="35" t="str">
        <f t="shared" si="1"/>
        <v>BAŞARISIZ</v>
      </c>
    </row>
    <row r="26" spans="1:16">
      <c r="A26" s="15">
        <v>17</v>
      </c>
      <c r="B26" s="16">
        <v>4710</v>
      </c>
      <c r="C26" s="17" t="s">
        <v>34</v>
      </c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3">
        <f t="shared" si="0"/>
        <v>0</v>
      </c>
      <c r="P26" s="35" t="str">
        <f t="shared" si="1"/>
        <v>BAŞARISIZ</v>
      </c>
    </row>
    <row r="27" spans="1:16">
      <c r="A27" s="15">
        <v>18</v>
      </c>
      <c r="B27" s="16">
        <v>4711</v>
      </c>
      <c r="C27" s="17" t="s">
        <v>35</v>
      </c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3">
        <f t="shared" si="0"/>
        <v>0</v>
      </c>
      <c r="P27" s="35" t="str">
        <f t="shared" si="1"/>
        <v>BAŞARISIZ</v>
      </c>
    </row>
    <row r="28" spans="1:16">
      <c r="A28" s="15">
        <v>19</v>
      </c>
      <c r="B28" s="16">
        <v>4713</v>
      </c>
      <c r="C28" s="17" t="s">
        <v>36</v>
      </c>
      <c r="D28" s="1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3">
        <f t="shared" si="0"/>
        <v>0</v>
      </c>
      <c r="P28" s="35" t="str">
        <f t="shared" si="1"/>
        <v>BAŞARISIZ</v>
      </c>
    </row>
    <row r="29" spans="1:16">
      <c r="A29" s="15">
        <v>20</v>
      </c>
      <c r="B29" s="16">
        <v>4714</v>
      </c>
      <c r="C29" s="17" t="s">
        <v>37</v>
      </c>
      <c r="D29" s="17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3">
        <f t="shared" si="0"/>
        <v>0</v>
      </c>
      <c r="P29" s="35" t="str">
        <f t="shared" si="1"/>
        <v>BAŞARISIZ</v>
      </c>
    </row>
    <row r="30" spans="1:16">
      <c r="A30" s="15">
        <v>21</v>
      </c>
      <c r="B30" s="16">
        <v>4715</v>
      </c>
      <c r="C30" s="17" t="s">
        <v>38</v>
      </c>
      <c r="D30" s="1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3">
        <f t="shared" si="0"/>
        <v>0</v>
      </c>
      <c r="P30" s="35" t="str">
        <f t="shared" si="1"/>
        <v>BAŞARISIZ</v>
      </c>
    </row>
    <row r="31" spans="1:16">
      <c r="A31" s="15">
        <v>22</v>
      </c>
      <c r="B31" s="16">
        <v>4716</v>
      </c>
      <c r="C31" s="17" t="s">
        <v>39</v>
      </c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3">
        <f t="shared" si="0"/>
        <v>0</v>
      </c>
      <c r="P31" s="35" t="str">
        <f t="shared" si="1"/>
        <v>BAŞARISIZ</v>
      </c>
    </row>
    <row r="32" spans="1:16">
      <c r="A32" s="15">
        <v>23</v>
      </c>
      <c r="B32" s="16">
        <v>4717</v>
      </c>
      <c r="C32" s="17" t="s">
        <v>40</v>
      </c>
      <c r="D32" s="1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3">
        <f t="shared" si="0"/>
        <v>0</v>
      </c>
      <c r="P32" s="35" t="str">
        <f t="shared" si="1"/>
        <v>BAŞARISIZ</v>
      </c>
    </row>
    <row r="33" spans="1:16">
      <c r="A33" s="15">
        <v>24</v>
      </c>
      <c r="B33" s="16">
        <v>4718</v>
      </c>
      <c r="C33" s="17" t="s">
        <v>41</v>
      </c>
      <c r="D33" s="1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3">
        <f t="shared" si="0"/>
        <v>0</v>
      </c>
      <c r="P33" s="35" t="str">
        <f t="shared" si="1"/>
        <v>BAŞARISIZ</v>
      </c>
    </row>
    <row r="34" spans="1:16">
      <c r="A34" s="15">
        <v>25</v>
      </c>
      <c r="B34" s="16">
        <v>4719</v>
      </c>
      <c r="C34" s="17" t="s">
        <v>42</v>
      </c>
      <c r="D34" s="1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3">
        <f t="shared" si="0"/>
        <v>0</v>
      </c>
      <c r="P34" s="35" t="str">
        <f t="shared" si="1"/>
        <v>BAŞARISIZ</v>
      </c>
    </row>
    <row r="35" spans="1:16">
      <c r="A35" s="15">
        <v>26</v>
      </c>
      <c r="B35" s="16">
        <v>4720</v>
      </c>
      <c r="C35" s="17" t="s">
        <v>43</v>
      </c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3">
        <f t="shared" si="0"/>
        <v>0</v>
      </c>
      <c r="P35" s="35" t="str">
        <f t="shared" si="1"/>
        <v>BAŞARISIZ</v>
      </c>
    </row>
    <row r="36" spans="1:16">
      <c r="A36" s="15">
        <v>27</v>
      </c>
      <c r="B36" s="16">
        <v>4721</v>
      </c>
      <c r="C36" s="17" t="s">
        <v>44</v>
      </c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3">
        <f t="shared" si="0"/>
        <v>0</v>
      </c>
      <c r="P36" s="35" t="str">
        <f t="shared" si="1"/>
        <v>BAŞARISIZ</v>
      </c>
    </row>
    <row r="37" spans="1:16">
      <c r="A37" s="15">
        <v>28</v>
      </c>
      <c r="B37" s="16">
        <v>4722</v>
      </c>
      <c r="C37" s="17" t="s">
        <v>45</v>
      </c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3">
        <f t="shared" si="0"/>
        <v>0</v>
      </c>
      <c r="P37" s="35" t="str">
        <f t="shared" si="1"/>
        <v>BAŞARISIZ</v>
      </c>
    </row>
    <row r="38" spans="1:16">
      <c r="A38" s="15">
        <v>29</v>
      </c>
      <c r="B38" s="16">
        <v>4723</v>
      </c>
      <c r="C38" s="17" t="s">
        <v>46</v>
      </c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3">
        <f t="shared" si="0"/>
        <v>0</v>
      </c>
      <c r="P38" s="35" t="str">
        <f t="shared" si="1"/>
        <v>BAŞARISIZ</v>
      </c>
    </row>
    <row r="39" spans="1:16">
      <c r="A39" s="15">
        <v>30</v>
      </c>
      <c r="B39" s="16">
        <v>4724</v>
      </c>
      <c r="C39" s="17" t="s">
        <v>47</v>
      </c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33">
        <f t="shared" si="0"/>
        <v>0</v>
      </c>
      <c r="P39" s="35" t="str">
        <f t="shared" si="1"/>
        <v>BAŞARISIZ</v>
      </c>
    </row>
    <row r="40" spans="1:16">
      <c r="A40" s="15">
        <v>31</v>
      </c>
      <c r="B40" s="16">
        <v>4725</v>
      </c>
      <c r="C40" s="17" t="s">
        <v>48</v>
      </c>
      <c r="D40" s="1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3">
        <f t="shared" si="0"/>
        <v>0</v>
      </c>
      <c r="P40" s="35" t="str">
        <f t="shared" si="1"/>
        <v>BAŞARISIZ</v>
      </c>
    </row>
    <row r="41" spans="1:16">
      <c r="A41" s="15">
        <v>32</v>
      </c>
      <c r="B41" s="16">
        <v>4727</v>
      </c>
      <c r="C41" s="17" t="s">
        <v>49</v>
      </c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3">
        <f t="shared" si="0"/>
        <v>0</v>
      </c>
      <c r="P41" s="35" t="str">
        <f t="shared" si="1"/>
        <v>BAŞARISIZ</v>
      </c>
    </row>
    <row r="42" spans="1:16">
      <c r="A42" s="15">
        <v>33</v>
      </c>
      <c r="B42" s="16">
        <v>4728</v>
      </c>
      <c r="C42" s="17" t="s">
        <v>50</v>
      </c>
      <c r="D42" s="1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33">
        <f t="shared" si="0"/>
        <v>0</v>
      </c>
      <c r="P42" s="35" t="str">
        <f t="shared" si="1"/>
        <v>BAŞARISIZ</v>
      </c>
    </row>
    <row r="43" spans="1:16">
      <c r="A43" s="15">
        <v>34</v>
      </c>
      <c r="B43" s="16">
        <v>4916</v>
      </c>
      <c r="C43" s="17" t="s">
        <v>51</v>
      </c>
      <c r="D43" s="1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3">
        <f t="shared" si="0"/>
        <v>0</v>
      </c>
      <c r="P43" s="35" t="str">
        <f t="shared" si="1"/>
        <v>BAŞARISIZ</v>
      </c>
    </row>
    <row r="44" spans="1:16">
      <c r="A44" s="18"/>
      <c r="B44" s="19"/>
      <c r="C44" s="20"/>
      <c r="D44" s="20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3">
        <f t="shared" si="0"/>
        <v>0</v>
      </c>
      <c r="P44" s="35" t="str">
        <f t="shared" si="1"/>
        <v>BAŞARISIZ</v>
      </c>
    </row>
    <row r="45" ht="14.55" spans="1:16">
      <c r="A45" s="21" t="s">
        <v>52</v>
      </c>
      <c r="B45" s="21"/>
      <c r="C45" s="21"/>
      <c r="D45" s="21"/>
      <c r="E45" s="22" t="s">
        <v>53</v>
      </c>
      <c r="F45" s="23" t="s">
        <v>53</v>
      </c>
      <c r="G45" s="23" t="s">
        <v>53</v>
      </c>
      <c r="H45" s="23" t="s">
        <v>53</v>
      </c>
      <c r="I45" s="23" t="s">
        <v>53</v>
      </c>
      <c r="J45" s="23" t="s">
        <v>53</v>
      </c>
      <c r="K45" s="23" t="s">
        <v>53</v>
      </c>
      <c r="L45" s="23" t="s">
        <v>53</v>
      </c>
      <c r="M45" s="23"/>
      <c r="N45" s="23"/>
      <c r="O45" s="36"/>
      <c r="P45" s="37" t="s">
        <v>54</v>
      </c>
    </row>
    <row r="46" ht="14.55" spans="1:16">
      <c r="A46" s="24" t="s">
        <v>55</v>
      </c>
      <c r="B46" s="24"/>
      <c r="C46" s="24"/>
      <c r="D46" s="24"/>
      <c r="E46" s="25">
        <f>AVERAGE(E10:E44)*100/E9</f>
        <v>73</v>
      </c>
      <c r="F46" s="25">
        <f t="shared" ref="E46:L46" si="2">AVERAGE(F10:F44)*100/F9</f>
        <v>85</v>
      </c>
      <c r="G46" s="25">
        <f>AVERAGE(G10:G44)*100/G9</f>
        <v>75</v>
      </c>
      <c r="H46" s="25">
        <f t="shared" si="2"/>
        <v>79</v>
      </c>
      <c r="I46" s="25" t="e">
        <f t="shared" si="2"/>
        <v>#DIV/0!</v>
      </c>
      <c r="J46" s="25" t="e">
        <f t="shared" si="2"/>
        <v>#DIV/0!</v>
      </c>
      <c r="K46" s="25" t="e">
        <f t="shared" si="2"/>
        <v>#DIV/0!</v>
      </c>
      <c r="L46" s="25" t="e">
        <f t="shared" si="2"/>
        <v>#DIV/0!</v>
      </c>
      <c r="M46" s="25"/>
      <c r="N46" s="25"/>
      <c r="O46" s="38">
        <f>AVERAGE(O10:O44)</f>
        <v>8.91428571428571</v>
      </c>
      <c r="P46" s="35" t="str">
        <f>IF(O46&gt;49,"BAŞARILI","BAŞARISIZ")</f>
        <v>BAŞARISIZ</v>
      </c>
    </row>
    <row r="47" ht="12.75" customHeight="1" spans="1:16">
      <c r="A47" s="26" t="s">
        <v>56</v>
      </c>
      <c r="B47" s="26"/>
      <c r="C47" s="26"/>
      <c r="D47" s="26"/>
      <c r="E47" s="27" t="s">
        <v>57</v>
      </c>
      <c r="F47" s="27"/>
      <c r="G47" s="27"/>
      <c r="H47" s="27"/>
      <c r="I47" s="27"/>
      <c r="J47" s="27"/>
      <c r="K47" s="27"/>
      <c r="L47" s="27"/>
      <c r="M47" s="27"/>
      <c r="N47" s="27"/>
      <c r="O47" s="26"/>
      <c r="P47" s="26"/>
    </row>
    <row r="48" ht="21" customHeight="1" spans="1:16">
      <c r="A48" s="28">
        <f>COUNTIF(P10:P44,"BAŞARILI")</f>
        <v>4</v>
      </c>
      <c r="B48" s="29"/>
      <c r="C48" s="29"/>
      <c r="D48" s="30"/>
      <c r="E48" s="28">
        <f>COUNTIF(P10:P44,"BAŞARISIZ")</f>
        <v>31</v>
      </c>
      <c r="F48" s="29"/>
      <c r="G48" s="29"/>
      <c r="H48" s="29"/>
      <c r="I48" s="29"/>
      <c r="J48" s="29"/>
      <c r="K48" s="29"/>
      <c r="L48" s="29"/>
      <c r="M48" s="29"/>
      <c r="N48" s="39"/>
      <c r="O48" s="40"/>
      <c r="P48" s="41"/>
    </row>
    <row r="62" spans="18:40"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pans="18:40"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  <row r="64" spans="18:40"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</row>
    <row r="65" spans="18:40"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</row>
    <row r="66" spans="18:40"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</row>
    <row r="67" spans="18:40"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</row>
    <row r="68" spans="18:40"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8:40"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</row>
    <row r="70" spans="18:40"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</row>
    <row r="71" spans="18:40"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</row>
    <row r="97" spans="5:15">
      <c r="E97" s="43">
        <f t="shared" ref="E97:O97" si="3">E46</f>
        <v>73</v>
      </c>
      <c r="F97" s="43">
        <f t="shared" si="3"/>
        <v>85</v>
      </c>
      <c r="G97" s="43">
        <f t="shared" si="3"/>
        <v>75</v>
      </c>
      <c r="H97" s="43">
        <f t="shared" si="3"/>
        <v>79</v>
      </c>
      <c r="I97" s="43" t="e">
        <f t="shared" si="3"/>
        <v>#DIV/0!</v>
      </c>
      <c r="J97" s="43" t="e">
        <f t="shared" si="3"/>
        <v>#DIV/0!</v>
      </c>
      <c r="K97" s="43" t="e">
        <f t="shared" si="3"/>
        <v>#DIV/0!</v>
      </c>
      <c r="L97" s="43" t="e">
        <f t="shared" si="3"/>
        <v>#DIV/0!</v>
      </c>
      <c r="M97" s="43">
        <f t="shared" si="3"/>
        <v>0</v>
      </c>
      <c r="N97" s="43">
        <f t="shared" si="3"/>
        <v>0</v>
      </c>
      <c r="O97" s="43">
        <f t="shared" si="3"/>
        <v>8.91428571428571</v>
      </c>
    </row>
    <row r="98" spans="5:15">
      <c r="E98" s="43">
        <v>1</v>
      </c>
      <c r="F98" s="43">
        <v>2</v>
      </c>
      <c r="G98" s="43">
        <v>3</v>
      </c>
      <c r="H98" s="43">
        <v>4</v>
      </c>
      <c r="I98" s="43">
        <v>5</v>
      </c>
      <c r="J98" s="43">
        <v>6</v>
      </c>
      <c r="K98" s="43">
        <v>7</v>
      </c>
      <c r="L98" s="43">
        <v>8</v>
      </c>
      <c r="M98" s="43">
        <v>9</v>
      </c>
      <c r="N98" s="43">
        <v>10</v>
      </c>
      <c r="O98" s="43" t="s">
        <v>58</v>
      </c>
    </row>
  </sheetData>
  <sheetProtection pivotTables="0"/>
  <mergeCells count="32">
    <mergeCell ref="A1:B1"/>
    <mergeCell ref="C1:P1"/>
    <mergeCell ref="A2:B2"/>
    <mergeCell ref="C2:M2"/>
    <mergeCell ref="A3:B3"/>
    <mergeCell ref="C3:M3"/>
    <mergeCell ref="A4:B4"/>
    <mergeCell ref="C4:M4"/>
    <mergeCell ref="E6:N6"/>
    <mergeCell ref="A45:D45"/>
    <mergeCell ref="A46:D46"/>
    <mergeCell ref="A47:D47"/>
    <mergeCell ref="E47:N47"/>
    <mergeCell ref="O47:P47"/>
    <mergeCell ref="A48:C48"/>
    <mergeCell ref="E48:N48"/>
    <mergeCell ref="O48:P48"/>
    <mergeCell ref="A7:A9"/>
    <mergeCell ref="B7:B9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7:D8"/>
  </mergeCells>
  <conditionalFormatting sqref="P10:P46">
    <cfRule type="cellIs" dxfId="0" priority="1" stopIfTrue="1" operator="equal">
      <formula>"BAŞARILI"</formula>
    </cfRule>
    <cfRule type="cellIs" dxfId="1" priority="2" stopIfTrue="1" operator="equal">
      <formula>"BAŞARISIZ"</formula>
    </cfRule>
  </conditionalFormatting>
  <printOptions horizontalCentered="1" verticalCentered="1"/>
  <pageMargins left="0.236220472440945" right="0.236220472440945" top="0.196850393700787" bottom="0.15748031496063" header="0" footer="0"/>
  <pageSetup paperSize="9" scale="59" firstPageNumber="0" orientation="portrait" useFirstPageNumber="1" horizontalDpi="300" verticalDpi="300"/>
  <headerFooter alignWithMargins="0">
    <oddFooter>&amp;C&amp;F</oddFooter>
  </headerFooter>
  <rowBreaks count="1" manualBreakCount="1">
    <brk id="5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ANALİZ</vt:lpstr>
      <vt:lpstr>Sayfa1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yahya güngör</dc:creator>
  <cp:lastModifiedBy>erdem</cp:lastModifiedBy>
  <dcterms:created xsi:type="dcterms:W3CDTF">2012-03-16T20:08:00Z</dcterms:created>
  <cp:lastPrinted>2017-01-06T12:02:00Z</cp:lastPrinted>
  <dcterms:modified xsi:type="dcterms:W3CDTF">2023-12-26T09:16:51Z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4FA346B32A3E4D7B8A7C48BCB248348A_13</vt:lpwstr>
  </property>
  <property fmtid="{D5CDD505-2E9C-101B-9397-08002B2CF9AE}" pid="3" name="KSOProductBuildVer">
    <vt:lpwstr>1031-12.2.0.13359</vt:lpwstr>
  </property>
</Properties>
</file>